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6155" windowHeight="7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30" i="1" l="1"/>
  <c r="W29" i="1"/>
  <c r="Z29" i="1" s="1"/>
  <c r="Y30" i="1"/>
  <c r="X30" i="1"/>
  <c r="W33" i="1" s="1"/>
  <c r="Y29" i="1"/>
  <c r="X29" i="1"/>
  <c r="P17" i="1"/>
  <c r="P18" i="1"/>
  <c r="R18" i="1"/>
  <c r="Q18" i="1"/>
  <c r="R17" i="1"/>
  <c r="Q17" i="1"/>
  <c r="I7" i="1"/>
  <c r="I10" i="1" s="1"/>
  <c r="I6" i="1"/>
  <c r="K7" i="1"/>
  <c r="J7" i="1"/>
  <c r="K6" i="1"/>
  <c r="J6" i="1"/>
  <c r="W43" i="1"/>
  <c r="W46" i="1" s="1"/>
  <c r="W42" i="1"/>
  <c r="Y43" i="1"/>
  <c r="X43" i="1"/>
  <c r="Y42" i="1"/>
  <c r="X42" i="1"/>
  <c r="P43" i="1"/>
  <c r="P42" i="1"/>
  <c r="R43" i="1"/>
  <c r="Q43" i="1"/>
  <c r="R42" i="1"/>
  <c r="Q42" i="1"/>
  <c r="P30" i="1"/>
  <c r="P33" i="1" s="1"/>
  <c r="P29" i="1"/>
  <c r="R30" i="1"/>
  <c r="Q30" i="1"/>
  <c r="R29" i="1"/>
  <c r="Q29" i="1"/>
  <c r="I43" i="1"/>
  <c r="I42" i="1"/>
  <c r="K43" i="1"/>
  <c r="J43" i="1"/>
  <c r="K42" i="1"/>
  <c r="J42" i="1"/>
  <c r="D43" i="1"/>
  <c r="D42" i="1"/>
  <c r="C43" i="1"/>
  <c r="B43" i="1"/>
  <c r="C42" i="1"/>
  <c r="B42" i="1"/>
  <c r="I30" i="1"/>
  <c r="I29" i="1"/>
  <c r="K30" i="1"/>
  <c r="J30" i="1"/>
  <c r="K29" i="1"/>
  <c r="J29" i="1"/>
  <c r="I18" i="1"/>
  <c r="I17" i="1"/>
  <c r="K18" i="1"/>
  <c r="J18" i="1"/>
  <c r="K17" i="1"/>
  <c r="J17" i="1"/>
  <c r="C29" i="1"/>
  <c r="D30" i="1"/>
  <c r="D29" i="1"/>
  <c r="C30" i="1"/>
  <c r="B30" i="1"/>
  <c r="B29" i="1"/>
  <c r="C18" i="1"/>
  <c r="D18" i="1"/>
  <c r="D17" i="1"/>
  <c r="C17" i="1"/>
  <c r="B18" i="1"/>
  <c r="B17" i="1"/>
  <c r="D7" i="1"/>
  <c r="D6" i="1"/>
  <c r="C7" i="1"/>
  <c r="B10" i="1" s="1"/>
  <c r="B7" i="1"/>
  <c r="C6" i="1"/>
  <c r="B6" i="1"/>
  <c r="AF43" i="1"/>
  <c r="AE43" i="1"/>
  <c r="AD43" i="1"/>
  <c r="AD46" i="1" s="1"/>
  <c r="AF42" i="1"/>
  <c r="AE42" i="1"/>
  <c r="AD42" i="1"/>
  <c r="E29" i="1" l="1"/>
  <c r="B46" i="1"/>
  <c r="Y33" i="1"/>
  <c r="AA33" i="1" s="1"/>
  <c r="S17" i="1"/>
  <c r="P21" i="1"/>
  <c r="R21" i="1" s="1"/>
  <c r="L6" i="1"/>
  <c r="K10" i="1"/>
  <c r="AG42" i="1"/>
  <c r="E17" i="1"/>
  <c r="I33" i="1"/>
  <c r="S42" i="1"/>
  <c r="L17" i="1"/>
  <c r="E6" i="1"/>
  <c r="I21" i="1"/>
  <c r="E42" i="1"/>
  <c r="S29" i="1"/>
  <c r="Z42" i="1"/>
  <c r="L29" i="1"/>
  <c r="AF46" i="1"/>
  <c r="Y46" i="1"/>
  <c r="P46" i="1"/>
  <c r="R46" i="1" s="1"/>
  <c r="T46" i="1" s="1"/>
  <c r="R33" i="1"/>
  <c r="T33" i="1" s="1"/>
  <c r="I46" i="1"/>
  <c r="K46" i="1" s="1"/>
  <c r="L42" i="1"/>
  <c r="D46" i="1"/>
  <c r="K33" i="1"/>
  <c r="K21" i="1"/>
  <c r="M21" i="1" s="1"/>
  <c r="B21" i="1"/>
  <c r="D21" i="1" s="1"/>
  <c r="D10" i="1"/>
  <c r="B33" i="1"/>
  <c r="D33" i="1" s="1"/>
  <c r="F10" i="1" l="1"/>
  <c r="F21" i="1"/>
  <c r="AA46" i="1"/>
  <c r="F33" i="1"/>
  <c r="T21" i="1"/>
  <c r="M10" i="1"/>
  <c r="M33" i="1"/>
  <c r="AH46" i="1"/>
  <c r="M46" i="1"/>
  <c r="F46" i="1"/>
</calcChain>
</file>

<file path=xl/sharedStrings.xml><?xml version="1.0" encoding="utf-8"?>
<sst xmlns="http://schemas.openxmlformats.org/spreadsheetml/2006/main" count="161" uniqueCount="28">
  <si>
    <t>平均</t>
    <rPh sb="0" eb="2">
      <t>ヘイキン</t>
    </rPh>
    <phoneticPr fontId="1"/>
  </si>
  <si>
    <t>偏差平方和</t>
    <rPh sb="0" eb="2">
      <t>ヘンサ</t>
    </rPh>
    <rPh sb="2" eb="4">
      <t>ヘイホウ</t>
    </rPh>
    <rPh sb="4" eb="5">
      <t>ワ</t>
    </rPh>
    <phoneticPr fontId="1"/>
  </si>
  <si>
    <t>↓グループ間変動</t>
    <rPh sb="5" eb="6">
      <t>アイダ</t>
    </rPh>
    <rPh sb="6" eb="8">
      <t>ヘンドウ</t>
    </rPh>
    <phoneticPr fontId="1"/>
  </si>
  <si>
    <t>↓全平均</t>
    <rPh sb="1" eb="2">
      <t>ゼン</t>
    </rPh>
    <rPh sb="2" eb="4">
      <t>ヘイキン</t>
    </rPh>
    <phoneticPr fontId="1"/>
  </si>
  <si>
    <t>グループ１</t>
    <phoneticPr fontId="1"/>
  </si>
  <si>
    <t>グループ２</t>
    <phoneticPr fontId="1"/>
  </si>
  <si>
    <t>↑全変動</t>
    <rPh sb="1" eb="2">
      <t>ゼン</t>
    </rPh>
    <rPh sb="2" eb="4">
      <t>ヘンドウ</t>
    </rPh>
    <phoneticPr fontId="1"/>
  </si>
  <si>
    <t>↓グループ内変動の和</t>
    <rPh sb="5" eb="6">
      <t>ナイ</t>
    </rPh>
    <rPh sb="6" eb="8">
      <t>ヘンドウ</t>
    </rPh>
    <rPh sb="9" eb="10">
      <t>ワ</t>
    </rPh>
    <phoneticPr fontId="1"/>
  </si>
  <si>
    <t>↓全変動との差分</t>
    <rPh sb="1" eb="2">
      <t>ゼン</t>
    </rPh>
    <rPh sb="2" eb="4">
      <t>ヘンドウ</t>
    </rPh>
    <rPh sb="6" eb="8">
      <t>サブン</t>
    </rPh>
    <phoneticPr fontId="1"/>
  </si>
  <si>
    <t>↓差分/グループ間変動の比</t>
    <rPh sb="1" eb="3">
      <t>サブン</t>
    </rPh>
    <rPh sb="8" eb="9">
      <t>アイダ</t>
    </rPh>
    <rPh sb="9" eb="11">
      <t>ヘンドウ</t>
    </rPh>
    <rPh sb="12" eb="13">
      <t>ヒ</t>
    </rPh>
    <phoneticPr fontId="1"/>
  </si>
  <si>
    <t>←つまりデータ数</t>
    <rPh sb="7" eb="8">
      <t>スウ</t>
    </rPh>
    <phoneticPr fontId="1"/>
  </si>
  <si>
    <t>2*(1*2/3)</t>
    <phoneticPr fontId="1"/>
  </si>
  <si>
    <t>2*(1*3/4)</t>
    <phoneticPr fontId="1"/>
  </si>
  <si>
    <t>2*(1*4/5)</t>
    <phoneticPr fontId="1"/>
  </si>
  <si>
    <t>2*(1*5/6)</t>
    <phoneticPr fontId="1"/>
  </si>
  <si>
    <t>2*(2*5/7)</t>
    <phoneticPr fontId="1"/>
  </si>
  <si>
    <t>2*(2*4/6)</t>
    <phoneticPr fontId="1"/>
  </si>
  <si>
    <t>2*(2*3/5)</t>
    <phoneticPr fontId="1"/>
  </si>
  <si>
    <t>2*(2*2/4)</t>
    <phoneticPr fontId="1"/>
  </si>
  <si>
    <t>2*(3*3/6)</t>
    <phoneticPr fontId="1"/>
  </si>
  <si>
    <t>2*(3*4/7)</t>
    <phoneticPr fontId="1"/>
  </si>
  <si>
    <t>2*(3*5/8)</t>
    <phoneticPr fontId="1"/>
  </si>
  <si>
    <t>2*(4*5/9)</t>
    <phoneticPr fontId="1"/>
  </si>
  <si>
    <t>2*(4*4/8)</t>
    <phoneticPr fontId="1"/>
  </si>
  <si>
    <t>2*(5*5/10)</t>
    <phoneticPr fontId="1"/>
  </si>
  <si>
    <t>↓差分/グループ間変動の比は。一般に</t>
    <rPh sb="1" eb="3">
      <t>サブン</t>
    </rPh>
    <rPh sb="8" eb="9">
      <t>アイダ</t>
    </rPh>
    <rPh sb="9" eb="11">
      <t>ヘンドウ</t>
    </rPh>
    <rPh sb="12" eb="13">
      <t>ヒ</t>
    </rPh>
    <rPh sb="15" eb="17">
      <t>イッパン</t>
    </rPh>
    <phoneticPr fontId="1"/>
  </si>
  <si>
    <t>2 * (グループ１のデータ数 * グループ２のデータ数) / (グループ１のデータ数 + グループ２のデータ数)</t>
    <rPh sb="14" eb="15">
      <t>スウ</t>
    </rPh>
    <rPh sb="27" eb="28">
      <t>スウ</t>
    </rPh>
    <rPh sb="42" eb="43">
      <t>スウ</t>
    </rPh>
    <rPh sb="55" eb="56">
      <t>スウ</t>
    </rPh>
    <phoneticPr fontId="1"/>
  </si>
  <si>
    <t>■少数データ２グループの平方和分解の様子</t>
    <rPh sb="1" eb="3">
      <t>ショウスウ</t>
    </rPh>
    <rPh sb="12" eb="14">
      <t>ヘイホウ</t>
    </rPh>
    <rPh sb="14" eb="15">
      <t>ワ</t>
    </rPh>
    <rPh sb="15" eb="17">
      <t>ブンカイ</t>
    </rPh>
    <rPh sb="18" eb="20">
      <t>ヨウス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</si>
</sst>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56" fontId="2" fillId="0" borderId="0" xfId="0" applyNumberFormat="1" applyFont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2" borderId="7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abSelected="1" workbookViewId="0">
      <selection activeCell="E3" sqref="E3"/>
    </sheetView>
  </sheetViews>
  <sheetFormatPr defaultRowHeight="13.5" x14ac:dyDescent="0.15"/>
  <cols>
    <col min="1" max="1" width="11" bestFit="1" customWidth="1"/>
    <col min="2" max="2" width="9" style="1"/>
    <col min="3" max="3" width="9.625" style="1" bestFit="1" customWidth="1"/>
    <col min="4" max="5" width="9" style="1"/>
    <col min="7" max="7" width="9" customWidth="1"/>
    <col min="8" max="8" width="11" bestFit="1" customWidth="1"/>
  </cols>
  <sheetData>
    <row r="1" spans="1:19" ht="14.25" x14ac:dyDescent="0.15">
      <c r="A1" s="13" t="s">
        <v>27</v>
      </c>
    </row>
    <row r="2" spans="1:19" ht="14.25" thickBot="1" x14ac:dyDescent="0.2"/>
    <row r="3" spans="1:19" ht="14.25" thickBot="1" x14ac:dyDescent="0.2">
      <c r="B3" s="9" t="s">
        <v>4</v>
      </c>
      <c r="C3" s="10" t="s">
        <v>5</v>
      </c>
      <c r="I3" s="9" t="s">
        <v>4</v>
      </c>
      <c r="J3" s="10" t="s">
        <v>5</v>
      </c>
      <c r="K3" s="1"/>
      <c r="L3" s="1"/>
    </row>
    <row r="4" spans="1:19" x14ac:dyDescent="0.15">
      <c r="A4">
        <v>1</v>
      </c>
      <c r="B4" s="3">
        <v>3</v>
      </c>
      <c r="C4" s="4">
        <v>4</v>
      </c>
      <c r="H4">
        <v>1</v>
      </c>
      <c r="I4" s="3">
        <v>3</v>
      </c>
      <c r="J4" s="4">
        <v>4</v>
      </c>
      <c r="K4" s="1"/>
      <c r="L4" s="1"/>
    </row>
    <row r="5" spans="1:19" ht="14.25" thickBot="1" x14ac:dyDescent="0.2">
      <c r="A5">
        <v>2</v>
      </c>
      <c r="B5" s="7"/>
      <c r="C5" s="8">
        <v>-4</v>
      </c>
      <c r="D5" t="s">
        <v>3</v>
      </c>
      <c r="E5" t="s">
        <v>2</v>
      </c>
      <c r="H5">
        <v>2</v>
      </c>
      <c r="I5" s="7">
        <v>5</v>
      </c>
      <c r="J5" s="8">
        <v>-4</v>
      </c>
      <c r="K5" t="s">
        <v>3</v>
      </c>
      <c r="L5" t="s">
        <v>2</v>
      </c>
      <c r="P5" s="12" t="s">
        <v>25</v>
      </c>
    </row>
    <row r="6" spans="1:19" x14ac:dyDescent="0.15">
      <c r="A6" t="s">
        <v>0</v>
      </c>
      <c r="B6" s="1">
        <f>AVERAGE(B4)</f>
        <v>3</v>
      </c>
      <c r="C6" s="1">
        <f>AVERAGE(C4:C5)</f>
        <v>0</v>
      </c>
      <c r="D6" s="1">
        <f>AVERAGE(B4:C5)</f>
        <v>1</v>
      </c>
      <c r="E6" s="1">
        <f>DEVSQ(B6:C6)</f>
        <v>4.5</v>
      </c>
      <c r="H6" t="s">
        <v>0</v>
      </c>
      <c r="I6" s="1">
        <f>AVERAGE(I4:I5)</f>
        <v>4</v>
      </c>
      <c r="J6" s="1">
        <f>AVERAGE(J4:J5)</f>
        <v>0</v>
      </c>
      <c r="K6" s="1">
        <f>AVERAGE(I4:J5)</f>
        <v>2</v>
      </c>
      <c r="L6" s="1">
        <f>DEVSQ(I6:J6)</f>
        <v>8</v>
      </c>
      <c r="P6" s="11" t="s">
        <v>26</v>
      </c>
    </row>
    <row r="7" spans="1:19" x14ac:dyDescent="0.15">
      <c r="A7" t="s">
        <v>1</v>
      </c>
      <c r="B7" s="1">
        <f>DEVSQ(B4)</f>
        <v>0</v>
      </c>
      <c r="C7" s="1">
        <f>DEVSQ(C4:C5)</f>
        <v>32</v>
      </c>
      <c r="D7" s="1">
        <f>DEVSQ(B4:C5)</f>
        <v>38</v>
      </c>
      <c r="F7" s="2"/>
      <c r="H7" t="s">
        <v>1</v>
      </c>
      <c r="I7" s="1">
        <f>DEVSQ(I4:I5)</f>
        <v>2</v>
      </c>
      <c r="J7" s="1">
        <f>DEVSQ(J4:J5)</f>
        <v>32</v>
      </c>
      <c r="K7" s="1">
        <f>DEVSQ(I4:J5)</f>
        <v>50</v>
      </c>
      <c r="L7" s="1"/>
      <c r="M7" s="2"/>
    </row>
    <row r="8" spans="1:19" x14ac:dyDescent="0.15">
      <c r="D8" t="s">
        <v>6</v>
      </c>
      <c r="I8" s="1"/>
      <c r="J8" s="1"/>
      <c r="K8" t="s">
        <v>6</v>
      </c>
      <c r="L8" s="1"/>
    </row>
    <row r="9" spans="1:19" x14ac:dyDescent="0.15">
      <c r="B9" s="1" t="s">
        <v>7</v>
      </c>
      <c r="D9" s="1" t="s">
        <v>8</v>
      </c>
      <c r="F9" t="s">
        <v>9</v>
      </c>
      <c r="I9" s="1" t="s">
        <v>7</v>
      </c>
      <c r="J9" s="1"/>
      <c r="K9" s="1" t="s">
        <v>8</v>
      </c>
      <c r="L9" s="1"/>
      <c r="M9" t="s">
        <v>9</v>
      </c>
    </row>
    <row r="10" spans="1:19" x14ac:dyDescent="0.15">
      <c r="B10" s="1">
        <f>B7+C7</f>
        <v>32</v>
      </c>
      <c r="D10" s="1">
        <f>D7-B10</f>
        <v>6</v>
      </c>
      <c r="F10">
        <f>D10/E6</f>
        <v>1.3333333333333333</v>
      </c>
      <c r="I10" s="1">
        <f>I7+J7</f>
        <v>34</v>
      </c>
      <c r="J10" s="1"/>
      <c r="K10" s="1">
        <f>K7-I10</f>
        <v>16</v>
      </c>
      <c r="L10" s="1"/>
      <c r="M10">
        <f>K10/L6</f>
        <v>2</v>
      </c>
      <c r="N10" t="s">
        <v>10</v>
      </c>
    </row>
    <row r="11" spans="1:19" x14ac:dyDescent="0.15">
      <c r="F11" s="11" t="s">
        <v>11</v>
      </c>
      <c r="I11" s="1"/>
      <c r="J11" s="1"/>
      <c r="K11" s="1"/>
      <c r="L11" s="1"/>
      <c r="M11" s="11" t="s">
        <v>18</v>
      </c>
    </row>
    <row r="12" spans="1:19" ht="14.25" thickBot="1" x14ac:dyDescent="0.2"/>
    <row r="13" spans="1:19" ht="14.25" thickBot="1" x14ac:dyDescent="0.2">
      <c r="B13" s="9" t="s">
        <v>4</v>
      </c>
      <c r="C13" s="10" t="s">
        <v>5</v>
      </c>
      <c r="I13" s="9" t="s">
        <v>4</v>
      </c>
      <c r="J13" s="10" t="s">
        <v>5</v>
      </c>
      <c r="K13" s="1"/>
      <c r="L13" s="1"/>
      <c r="P13" s="9" t="s">
        <v>4</v>
      </c>
      <c r="Q13" s="10" t="s">
        <v>5</v>
      </c>
      <c r="R13" s="1"/>
      <c r="S13" s="1"/>
    </row>
    <row r="14" spans="1:19" x14ac:dyDescent="0.15">
      <c r="A14">
        <v>1</v>
      </c>
      <c r="B14" s="3">
        <v>3</v>
      </c>
      <c r="C14" s="4">
        <v>4</v>
      </c>
      <c r="H14">
        <v>1</v>
      </c>
      <c r="I14" s="3">
        <v>3</v>
      </c>
      <c r="J14" s="4">
        <v>4</v>
      </c>
      <c r="K14" s="1"/>
      <c r="L14" s="1"/>
      <c r="O14">
        <v>1</v>
      </c>
      <c r="P14" s="3">
        <v>3</v>
      </c>
      <c r="Q14" s="4">
        <v>4</v>
      </c>
      <c r="R14" s="1"/>
      <c r="S14" s="1"/>
    </row>
    <row r="15" spans="1:19" x14ac:dyDescent="0.15">
      <c r="A15">
        <v>2</v>
      </c>
      <c r="B15" s="5"/>
      <c r="C15" s="6">
        <v>-4</v>
      </c>
      <c r="H15">
        <v>2</v>
      </c>
      <c r="I15" s="5">
        <v>2</v>
      </c>
      <c r="J15" s="6">
        <v>-4</v>
      </c>
      <c r="K15" s="1"/>
      <c r="L15" s="1"/>
      <c r="O15">
        <v>2</v>
      </c>
      <c r="P15" s="5">
        <v>2</v>
      </c>
      <c r="Q15" s="6">
        <v>-4</v>
      </c>
      <c r="R15" s="1"/>
      <c r="S15" s="1"/>
    </row>
    <row r="16" spans="1:19" ht="14.25" thickBot="1" x14ac:dyDescent="0.2">
      <c r="A16">
        <v>3</v>
      </c>
      <c r="B16" s="7"/>
      <c r="C16" s="8">
        <v>3</v>
      </c>
      <c r="D16" t="s">
        <v>3</v>
      </c>
      <c r="E16" t="s">
        <v>2</v>
      </c>
      <c r="H16">
        <v>3</v>
      </c>
      <c r="I16" s="7"/>
      <c r="J16" s="8">
        <v>3</v>
      </c>
      <c r="K16" t="s">
        <v>3</v>
      </c>
      <c r="L16" t="s">
        <v>2</v>
      </c>
      <c r="O16">
        <v>3</v>
      </c>
      <c r="P16" s="7">
        <v>5</v>
      </c>
      <c r="Q16" s="8">
        <v>3</v>
      </c>
      <c r="R16" t="s">
        <v>3</v>
      </c>
      <c r="S16" t="s">
        <v>2</v>
      </c>
    </row>
    <row r="17" spans="1:27" x14ac:dyDescent="0.15">
      <c r="A17" t="s">
        <v>0</v>
      </c>
      <c r="B17" s="1">
        <f>AVERAGE(B14)</f>
        <v>3</v>
      </c>
      <c r="C17" s="1">
        <f>AVERAGE(C14:C16)</f>
        <v>1</v>
      </c>
      <c r="D17" s="1">
        <f>AVERAGE(B14:C16)</f>
        <v>1.5</v>
      </c>
      <c r="E17" s="1">
        <f>DEVSQ(B17:C17)</f>
        <v>2</v>
      </c>
      <c r="H17" t="s">
        <v>0</v>
      </c>
      <c r="I17" s="1">
        <f>AVERAGE(I14:I15)</f>
        <v>2.5</v>
      </c>
      <c r="J17" s="1">
        <f>AVERAGE(J14:J16)</f>
        <v>1</v>
      </c>
      <c r="K17" s="1">
        <f>AVERAGE(I14:J16)</f>
        <v>1.6</v>
      </c>
      <c r="L17" s="1">
        <f>DEVSQ(I17:J17)</f>
        <v>1.125</v>
      </c>
      <c r="O17" t="s">
        <v>0</v>
      </c>
      <c r="P17" s="1">
        <f>AVERAGE(P14:P16)</f>
        <v>3.3333333333333335</v>
      </c>
      <c r="Q17" s="1">
        <f>AVERAGE(Q14:Q16)</f>
        <v>1</v>
      </c>
      <c r="R17" s="1">
        <f>AVERAGE(P14:Q16)</f>
        <v>2.1666666666666665</v>
      </c>
      <c r="S17" s="1">
        <f>DEVSQ(P17:Q17)</f>
        <v>2.7222222222222223</v>
      </c>
    </row>
    <row r="18" spans="1:27" x14ac:dyDescent="0.15">
      <c r="A18" t="s">
        <v>1</v>
      </c>
      <c r="B18" s="1">
        <f>DEVSQ(B14)</f>
        <v>0</v>
      </c>
      <c r="C18" s="1">
        <f>DEVSQ(C14:C16)</f>
        <v>38</v>
      </c>
      <c r="D18" s="1">
        <f>DEVSQ(B14:C16)</f>
        <v>41</v>
      </c>
      <c r="F18" s="2"/>
      <c r="H18" t="s">
        <v>1</v>
      </c>
      <c r="I18" s="1">
        <f>DEVSQ(I14:I15)</f>
        <v>0.5</v>
      </c>
      <c r="J18" s="1">
        <f>DEVSQ(J14:J16)</f>
        <v>38</v>
      </c>
      <c r="K18" s="1">
        <f>DEVSQ(I14:J16)</f>
        <v>41.199999999999996</v>
      </c>
      <c r="L18" s="1"/>
      <c r="M18" s="2"/>
      <c r="O18" t="s">
        <v>1</v>
      </c>
      <c r="P18" s="1">
        <f>DEVSQ(P14:P16)</f>
        <v>4.6666666666666661</v>
      </c>
      <c r="Q18" s="1">
        <f>DEVSQ(Q14:Q16)</f>
        <v>38</v>
      </c>
      <c r="R18" s="1">
        <f>DEVSQ(P14:Q16)</f>
        <v>50.833333333333329</v>
      </c>
      <c r="S18" s="1"/>
      <c r="T18" s="2"/>
    </row>
    <row r="19" spans="1:27" x14ac:dyDescent="0.15">
      <c r="D19" t="s">
        <v>6</v>
      </c>
      <c r="I19" s="1"/>
      <c r="J19" s="1"/>
      <c r="K19" t="s">
        <v>6</v>
      </c>
      <c r="L19" s="1"/>
      <c r="P19" s="1"/>
      <c r="Q19" s="1"/>
      <c r="R19" t="s">
        <v>6</v>
      </c>
      <c r="S19" s="1"/>
    </row>
    <row r="20" spans="1:27" x14ac:dyDescent="0.15">
      <c r="B20" s="1" t="s">
        <v>7</v>
      </c>
      <c r="D20" s="1" t="s">
        <v>8</v>
      </c>
      <c r="F20" t="s">
        <v>9</v>
      </c>
      <c r="I20" s="1" t="s">
        <v>7</v>
      </c>
      <c r="J20" s="1"/>
      <c r="K20" s="1" t="s">
        <v>8</v>
      </c>
      <c r="L20" s="1"/>
      <c r="M20" t="s">
        <v>9</v>
      </c>
      <c r="P20" s="1" t="s">
        <v>7</v>
      </c>
      <c r="Q20" s="1"/>
      <c r="R20" s="1" t="s">
        <v>8</v>
      </c>
      <c r="S20" s="1"/>
      <c r="T20" t="s">
        <v>9</v>
      </c>
    </row>
    <row r="21" spans="1:27" x14ac:dyDescent="0.15">
      <c r="B21" s="1">
        <f>B18+C18</f>
        <v>38</v>
      </c>
      <c r="D21" s="1">
        <f>D18-B21</f>
        <v>3</v>
      </c>
      <c r="F21">
        <f>D21/E17</f>
        <v>1.5</v>
      </c>
      <c r="I21" s="1">
        <f>I18+J18</f>
        <v>38.5</v>
      </c>
      <c r="J21" s="1"/>
      <c r="K21" s="1">
        <f>K18-I21</f>
        <v>2.6999999999999957</v>
      </c>
      <c r="L21" s="1"/>
      <c r="M21">
        <f>K21/L17</f>
        <v>2.3999999999999964</v>
      </c>
      <c r="P21" s="1">
        <f>P18+Q18</f>
        <v>42.666666666666664</v>
      </c>
      <c r="Q21" s="1"/>
      <c r="R21" s="1">
        <f>R18-P21</f>
        <v>8.1666666666666643</v>
      </c>
      <c r="S21" s="1"/>
      <c r="T21">
        <f>R21/S17</f>
        <v>2.9999999999999991</v>
      </c>
      <c r="U21" t="s">
        <v>10</v>
      </c>
    </row>
    <row r="22" spans="1:27" x14ac:dyDescent="0.15">
      <c r="F22" s="11" t="s">
        <v>12</v>
      </c>
      <c r="M22" s="11" t="s">
        <v>17</v>
      </c>
      <c r="T22" s="11" t="s">
        <v>19</v>
      </c>
    </row>
    <row r="23" spans="1:27" ht="14.25" thickBot="1" x14ac:dyDescent="0.2"/>
    <row r="24" spans="1:27" ht="14.25" thickBot="1" x14ac:dyDescent="0.2">
      <c r="B24" s="9" t="s">
        <v>4</v>
      </c>
      <c r="C24" s="10" t="s">
        <v>5</v>
      </c>
      <c r="I24" s="9" t="s">
        <v>4</v>
      </c>
      <c r="J24" s="10" t="s">
        <v>5</v>
      </c>
      <c r="K24" s="1"/>
      <c r="L24" s="1"/>
      <c r="P24" s="9" t="s">
        <v>4</v>
      </c>
      <c r="Q24" s="10" t="s">
        <v>5</v>
      </c>
      <c r="R24" s="1"/>
      <c r="S24" s="1"/>
      <c r="W24" s="9" t="s">
        <v>4</v>
      </c>
      <c r="X24" s="10" t="s">
        <v>5</v>
      </c>
      <c r="Y24" s="1"/>
      <c r="Z24" s="1"/>
    </row>
    <row r="25" spans="1:27" x14ac:dyDescent="0.15">
      <c r="A25">
        <v>1</v>
      </c>
      <c r="B25" s="3">
        <v>3</v>
      </c>
      <c r="C25" s="4">
        <v>4</v>
      </c>
      <c r="H25">
        <v>1</v>
      </c>
      <c r="I25" s="3">
        <v>3</v>
      </c>
      <c r="J25" s="4">
        <v>4</v>
      </c>
      <c r="K25" s="1"/>
      <c r="L25" s="1"/>
      <c r="O25">
        <v>1</v>
      </c>
      <c r="P25" s="3">
        <v>3</v>
      </c>
      <c r="Q25" s="4">
        <v>4</v>
      </c>
      <c r="R25" s="1"/>
      <c r="S25" s="1"/>
      <c r="V25">
        <v>1</v>
      </c>
      <c r="W25" s="3">
        <v>3</v>
      </c>
      <c r="X25" s="4">
        <v>4</v>
      </c>
      <c r="Y25" s="1"/>
      <c r="Z25" s="1"/>
    </row>
    <row r="26" spans="1:27" x14ac:dyDescent="0.15">
      <c r="A26">
        <v>2</v>
      </c>
      <c r="B26" s="5"/>
      <c r="C26" s="6">
        <v>-4</v>
      </c>
      <c r="H26">
        <v>2</v>
      </c>
      <c r="I26" s="5">
        <v>2</v>
      </c>
      <c r="J26" s="6">
        <v>-4</v>
      </c>
      <c r="K26" s="1"/>
      <c r="L26" s="1"/>
      <c r="O26">
        <v>2</v>
      </c>
      <c r="P26" s="5">
        <v>2</v>
      </c>
      <c r="Q26" s="6">
        <v>-4</v>
      </c>
      <c r="R26" s="1"/>
      <c r="S26" s="1"/>
      <c r="V26">
        <v>2</v>
      </c>
      <c r="W26" s="5">
        <v>2</v>
      </c>
      <c r="X26" s="6">
        <v>-4</v>
      </c>
      <c r="Y26" s="1"/>
      <c r="Z26" s="1"/>
    </row>
    <row r="27" spans="1:27" x14ac:dyDescent="0.15">
      <c r="A27">
        <v>3</v>
      </c>
      <c r="B27" s="5"/>
      <c r="C27" s="6">
        <v>3</v>
      </c>
      <c r="H27">
        <v>3</v>
      </c>
      <c r="I27" s="5"/>
      <c r="J27" s="6">
        <v>3</v>
      </c>
      <c r="K27" s="1"/>
      <c r="L27" s="1"/>
      <c r="O27">
        <v>3</v>
      </c>
      <c r="P27" s="5">
        <v>4</v>
      </c>
      <c r="Q27" s="6">
        <v>3</v>
      </c>
      <c r="R27" s="1"/>
      <c r="S27" s="1"/>
      <c r="V27">
        <v>3</v>
      </c>
      <c r="W27" s="5">
        <v>4</v>
      </c>
      <c r="X27" s="6">
        <v>3</v>
      </c>
      <c r="Y27" s="1"/>
      <c r="Z27" s="1"/>
    </row>
    <row r="28" spans="1:27" ht="14.25" thickBot="1" x14ac:dyDescent="0.2">
      <c r="A28">
        <v>4</v>
      </c>
      <c r="B28" s="7"/>
      <c r="C28" s="8">
        <v>5</v>
      </c>
      <c r="D28" t="s">
        <v>3</v>
      </c>
      <c r="E28" t="s">
        <v>2</v>
      </c>
      <c r="H28">
        <v>4</v>
      </c>
      <c r="I28" s="7"/>
      <c r="J28" s="8">
        <v>5</v>
      </c>
      <c r="K28" t="s">
        <v>3</v>
      </c>
      <c r="L28" t="s">
        <v>2</v>
      </c>
      <c r="O28">
        <v>4</v>
      </c>
      <c r="P28" s="7"/>
      <c r="Q28" s="8">
        <v>5</v>
      </c>
      <c r="R28" t="s">
        <v>3</v>
      </c>
      <c r="S28" t="s">
        <v>2</v>
      </c>
      <c r="V28">
        <v>4</v>
      </c>
      <c r="W28" s="7">
        <v>5</v>
      </c>
      <c r="X28" s="8">
        <v>5</v>
      </c>
      <c r="Y28" t="s">
        <v>3</v>
      </c>
      <c r="Z28" t="s">
        <v>2</v>
      </c>
    </row>
    <row r="29" spans="1:27" x14ac:dyDescent="0.15">
      <c r="A29" t="s">
        <v>0</v>
      </c>
      <c r="B29" s="1">
        <f>AVERAGE(B25)</f>
        <v>3</v>
      </c>
      <c r="C29" s="1">
        <f>AVERAGE(C25:C28)</f>
        <v>2</v>
      </c>
      <c r="D29" s="1">
        <f>AVERAGE(B25:C28)</f>
        <v>2.2000000000000002</v>
      </c>
      <c r="E29" s="1">
        <f>DEVSQ(B29:C29)</f>
        <v>0.5</v>
      </c>
      <c r="H29" t="s">
        <v>0</v>
      </c>
      <c r="I29" s="1">
        <f>AVERAGE(I25:I26)</f>
        <v>2.5</v>
      </c>
      <c r="J29" s="1">
        <f>AVERAGE(J25:J28)</f>
        <v>2</v>
      </c>
      <c r="K29" s="1">
        <f>AVERAGE(I25:J28)</f>
        <v>2.1666666666666665</v>
      </c>
      <c r="L29" s="1">
        <f>DEVSQ(I29:J29)</f>
        <v>0.125</v>
      </c>
      <c r="O29" t="s">
        <v>0</v>
      </c>
      <c r="P29" s="1">
        <f>AVERAGE(P25:P27)</f>
        <v>3</v>
      </c>
      <c r="Q29" s="1">
        <f>AVERAGE(Q25:Q28)</f>
        <v>2</v>
      </c>
      <c r="R29" s="1">
        <f>AVERAGE(P25:Q28)</f>
        <v>2.4285714285714284</v>
      </c>
      <c r="S29" s="1">
        <f>DEVSQ(P29:Q29)</f>
        <v>0.5</v>
      </c>
      <c r="V29" t="s">
        <v>0</v>
      </c>
      <c r="W29" s="1">
        <f>AVERAGE(W25:W28)</f>
        <v>3.5</v>
      </c>
      <c r="X29" s="1">
        <f>AVERAGE(X25:X28)</f>
        <v>2</v>
      </c>
      <c r="Y29" s="1">
        <f>AVERAGE(W25:X28)</f>
        <v>2.75</v>
      </c>
      <c r="Z29" s="1">
        <f>DEVSQ(W29:X29)</f>
        <v>1.125</v>
      </c>
    </row>
    <row r="30" spans="1:27" x14ac:dyDescent="0.15">
      <c r="A30" t="s">
        <v>1</v>
      </c>
      <c r="B30" s="1">
        <f>DEVSQ(B25)</f>
        <v>0</v>
      </c>
      <c r="C30" s="1">
        <f>DEVSQ(C25:C28)</f>
        <v>50</v>
      </c>
      <c r="D30" s="1">
        <f>DEVSQ(B25:C28)</f>
        <v>50.800000000000004</v>
      </c>
      <c r="F30" s="2"/>
      <c r="H30" t="s">
        <v>1</v>
      </c>
      <c r="I30" s="1">
        <f>DEVSQ(I25:I26)</f>
        <v>0.5</v>
      </c>
      <c r="J30" s="1">
        <f>DEVSQ(J25:J28)</f>
        <v>50</v>
      </c>
      <c r="K30" s="1">
        <f>DEVSQ(I25:J28)</f>
        <v>50.833333333333329</v>
      </c>
      <c r="L30" s="1"/>
      <c r="M30" s="2"/>
      <c r="O30" t="s">
        <v>1</v>
      </c>
      <c r="P30" s="1">
        <f>DEVSQ(P25:P27)</f>
        <v>2</v>
      </c>
      <c r="Q30" s="1">
        <f>DEVSQ(Q25:Q28)</f>
        <v>50</v>
      </c>
      <c r="R30" s="1">
        <f>DEVSQ(P25:Q28)</f>
        <v>53.714285714285715</v>
      </c>
      <c r="S30" s="1"/>
      <c r="T30" s="2"/>
      <c r="V30" t="s">
        <v>1</v>
      </c>
      <c r="W30" s="1">
        <f>DEVSQ(W25:W28)</f>
        <v>5</v>
      </c>
      <c r="X30" s="1">
        <f>DEVSQ(X25:X28)</f>
        <v>50</v>
      </c>
      <c r="Y30" s="1">
        <f>DEVSQ(W25:X28)</f>
        <v>59.5</v>
      </c>
      <c r="Z30" s="1"/>
      <c r="AA30" s="2"/>
    </row>
    <row r="31" spans="1:27" x14ac:dyDescent="0.15">
      <c r="D31" t="s">
        <v>6</v>
      </c>
      <c r="I31" s="1"/>
      <c r="J31" s="1"/>
      <c r="K31" t="s">
        <v>6</v>
      </c>
      <c r="L31" s="1"/>
      <c r="P31" s="1"/>
      <c r="Q31" s="1"/>
      <c r="R31" t="s">
        <v>6</v>
      </c>
      <c r="S31" s="1"/>
      <c r="W31" s="1"/>
      <c r="X31" s="1"/>
      <c r="Y31" t="s">
        <v>6</v>
      </c>
      <c r="Z31" s="1"/>
    </row>
    <row r="32" spans="1:27" x14ac:dyDescent="0.15">
      <c r="B32" s="1" t="s">
        <v>7</v>
      </c>
      <c r="D32" s="1" t="s">
        <v>8</v>
      </c>
      <c r="F32" t="s">
        <v>9</v>
      </c>
      <c r="I32" s="1" t="s">
        <v>7</v>
      </c>
      <c r="J32" s="1"/>
      <c r="K32" s="1" t="s">
        <v>8</v>
      </c>
      <c r="L32" s="1"/>
      <c r="M32" t="s">
        <v>9</v>
      </c>
      <c r="P32" s="1" t="s">
        <v>7</v>
      </c>
      <c r="Q32" s="1"/>
      <c r="R32" s="1" t="s">
        <v>8</v>
      </c>
      <c r="S32" s="1"/>
      <c r="T32" t="s">
        <v>9</v>
      </c>
      <c r="W32" s="1" t="s">
        <v>7</v>
      </c>
      <c r="X32" s="1"/>
      <c r="Y32" s="1" t="s">
        <v>8</v>
      </c>
      <c r="Z32" s="1"/>
      <c r="AA32" t="s">
        <v>9</v>
      </c>
    </row>
    <row r="33" spans="1:35" x14ac:dyDescent="0.15">
      <c r="B33" s="1">
        <f>B30+C30</f>
        <v>50</v>
      </c>
      <c r="D33" s="1">
        <f>D30-B33</f>
        <v>0.80000000000000426</v>
      </c>
      <c r="F33">
        <f>D33/E29</f>
        <v>1.6000000000000085</v>
      </c>
      <c r="I33" s="1">
        <f>I30+J30</f>
        <v>50.5</v>
      </c>
      <c r="J33" s="1"/>
      <c r="K33" s="1">
        <f>K30-I33</f>
        <v>0.3333333333333286</v>
      </c>
      <c r="L33" s="1"/>
      <c r="M33">
        <f>K33/L29</f>
        <v>2.6666666666666288</v>
      </c>
      <c r="P33" s="1">
        <f>P30+Q30</f>
        <v>52</v>
      </c>
      <c r="Q33" s="1"/>
      <c r="R33" s="1">
        <f>R30-P33</f>
        <v>1.7142857142857153</v>
      </c>
      <c r="S33" s="1"/>
      <c r="T33">
        <f>R33/S29</f>
        <v>3.4285714285714306</v>
      </c>
      <c r="W33" s="1">
        <f>W30+X30</f>
        <v>55</v>
      </c>
      <c r="X33" s="1"/>
      <c r="Y33" s="1">
        <f>Y30-W33</f>
        <v>4.5</v>
      </c>
      <c r="Z33" s="1"/>
      <c r="AA33">
        <f>Y33/Z29</f>
        <v>4</v>
      </c>
      <c r="AB33" t="s">
        <v>10</v>
      </c>
    </row>
    <row r="34" spans="1:35" x14ac:dyDescent="0.15">
      <c r="F34" s="11" t="s">
        <v>13</v>
      </c>
      <c r="M34" s="11" t="s">
        <v>16</v>
      </c>
      <c r="T34" s="11" t="s">
        <v>20</v>
      </c>
      <c r="AA34" s="11" t="s">
        <v>23</v>
      </c>
    </row>
    <row r="35" spans="1:35" ht="14.25" thickBot="1" x14ac:dyDescent="0.2"/>
    <row r="36" spans="1:35" ht="14.25" thickBot="1" x14ac:dyDescent="0.2">
      <c r="B36" s="9" t="s">
        <v>4</v>
      </c>
      <c r="C36" s="10" t="s">
        <v>5</v>
      </c>
      <c r="I36" s="9" t="s">
        <v>4</v>
      </c>
      <c r="J36" s="10" t="s">
        <v>5</v>
      </c>
      <c r="K36" s="1"/>
      <c r="L36" s="1"/>
      <c r="P36" s="9" t="s">
        <v>4</v>
      </c>
      <c r="Q36" s="10" t="s">
        <v>5</v>
      </c>
      <c r="R36" s="1"/>
      <c r="S36" s="1"/>
      <c r="W36" s="9" t="s">
        <v>4</v>
      </c>
      <c r="X36" s="10" t="s">
        <v>5</v>
      </c>
      <c r="Y36" s="1"/>
      <c r="Z36" s="1"/>
      <c r="AD36" s="9" t="s">
        <v>4</v>
      </c>
      <c r="AE36" s="10" t="s">
        <v>5</v>
      </c>
    </row>
    <row r="37" spans="1:35" x14ac:dyDescent="0.15">
      <c r="A37">
        <v>1</v>
      </c>
      <c r="B37" s="3">
        <v>3</v>
      </c>
      <c r="C37" s="4">
        <v>4</v>
      </c>
      <c r="H37">
        <v>1</v>
      </c>
      <c r="I37" s="3">
        <v>3</v>
      </c>
      <c r="J37" s="4">
        <v>4</v>
      </c>
      <c r="K37" s="1"/>
      <c r="L37" s="1"/>
      <c r="O37">
        <v>1</v>
      </c>
      <c r="P37" s="3">
        <v>3</v>
      </c>
      <c r="Q37" s="4">
        <v>4</v>
      </c>
      <c r="R37" s="1"/>
      <c r="S37" s="1"/>
      <c r="V37">
        <v>1</v>
      </c>
      <c r="W37" s="3">
        <v>3</v>
      </c>
      <c r="X37" s="4">
        <v>4</v>
      </c>
      <c r="Y37" s="1"/>
      <c r="Z37" s="1"/>
      <c r="AC37">
        <v>1</v>
      </c>
      <c r="AD37" s="3">
        <v>1</v>
      </c>
      <c r="AE37" s="4">
        <v>3</v>
      </c>
    </row>
    <row r="38" spans="1:35" x14ac:dyDescent="0.15">
      <c r="A38">
        <v>2</v>
      </c>
      <c r="B38" s="5"/>
      <c r="C38" s="6">
        <v>-4</v>
      </c>
      <c r="H38">
        <v>2</v>
      </c>
      <c r="I38" s="5">
        <v>2</v>
      </c>
      <c r="J38" s="6">
        <v>-4</v>
      </c>
      <c r="K38" s="1"/>
      <c r="L38" s="1"/>
      <c r="O38">
        <v>2</v>
      </c>
      <c r="P38" s="5">
        <v>2</v>
      </c>
      <c r="Q38" s="6">
        <v>-4</v>
      </c>
      <c r="R38" s="1"/>
      <c r="S38" s="1"/>
      <c r="V38">
        <v>2</v>
      </c>
      <c r="W38" s="5">
        <v>2</v>
      </c>
      <c r="X38" s="6">
        <v>-4</v>
      </c>
      <c r="Y38" s="1"/>
      <c r="Z38" s="1"/>
      <c r="AC38">
        <v>2</v>
      </c>
      <c r="AD38" s="5">
        <v>3</v>
      </c>
      <c r="AE38" s="6">
        <v>8</v>
      </c>
    </row>
    <row r="39" spans="1:35" x14ac:dyDescent="0.15">
      <c r="A39">
        <v>3</v>
      </c>
      <c r="B39" s="5"/>
      <c r="C39" s="6">
        <v>3</v>
      </c>
      <c r="H39">
        <v>3</v>
      </c>
      <c r="I39" s="5"/>
      <c r="J39" s="6">
        <v>3</v>
      </c>
      <c r="K39" s="1"/>
      <c r="L39" s="1"/>
      <c r="O39">
        <v>3</v>
      </c>
      <c r="P39" s="5">
        <v>5</v>
      </c>
      <c r="Q39" s="6">
        <v>3</v>
      </c>
      <c r="R39" s="1"/>
      <c r="S39" s="1"/>
      <c r="V39">
        <v>3</v>
      </c>
      <c r="W39" s="5">
        <v>5</v>
      </c>
      <c r="X39" s="6">
        <v>3</v>
      </c>
      <c r="Y39" s="1"/>
      <c r="Z39" s="1"/>
      <c r="AC39">
        <v>3</v>
      </c>
      <c r="AD39" s="5">
        <v>2</v>
      </c>
      <c r="AE39" s="6">
        <v>5</v>
      </c>
    </row>
    <row r="40" spans="1:35" x14ac:dyDescent="0.15">
      <c r="A40">
        <v>4</v>
      </c>
      <c r="B40" s="5"/>
      <c r="C40" s="6">
        <v>5</v>
      </c>
      <c r="D40"/>
      <c r="E40"/>
      <c r="H40">
        <v>4</v>
      </c>
      <c r="I40" s="5"/>
      <c r="J40" s="6">
        <v>5</v>
      </c>
      <c r="O40">
        <v>4</v>
      </c>
      <c r="P40" s="5"/>
      <c r="Q40" s="6">
        <v>5</v>
      </c>
      <c r="V40">
        <v>4</v>
      </c>
      <c r="W40" s="5">
        <v>4</v>
      </c>
      <c r="X40" s="6">
        <v>5</v>
      </c>
      <c r="AC40">
        <v>4</v>
      </c>
      <c r="AD40" s="5">
        <v>5</v>
      </c>
      <c r="AE40" s="6">
        <v>2</v>
      </c>
    </row>
    <row r="41" spans="1:35" ht="14.25" thickBot="1" x14ac:dyDescent="0.2">
      <c r="A41">
        <v>5</v>
      </c>
      <c r="B41" s="7"/>
      <c r="C41" s="8">
        <v>8</v>
      </c>
      <c r="D41" t="s">
        <v>3</v>
      </c>
      <c r="E41" t="s">
        <v>2</v>
      </c>
      <c r="H41">
        <v>5</v>
      </c>
      <c r="I41" s="7"/>
      <c r="J41" s="8">
        <v>8</v>
      </c>
      <c r="K41" t="s">
        <v>3</v>
      </c>
      <c r="L41" t="s">
        <v>2</v>
      </c>
      <c r="O41">
        <v>5</v>
      </c>
      <c r="P41" s="7"/>
      <c r="Q41" s="8">
        <v>8</v>
      </c>
      <c r="R41" t="s">
        <v>3</v>
      </c>
      <c r="S41" t="s">
        <v>2</v>
      </c>
      <c r="V41">
        <v>5</v>
      </c>
      <c r="W41" s="7"/>
      <c r="X41" s="8">
        <v>8</v>
      </c>
      <c r="Y41" t="s">
        <v>3</v>
      </c>
      <c r="Z41" t="s">
        <v>2</v>
      </c>
      <c r="AC41">
        <v>5</v>
      </c>
      <c r="AD41" s="7">
        <v>4</v>
      </c>
      <c r="AE41" s="8">
        <v>1</v>
      </c>
      <c r="AF41" t="s">
        <v>3</v>
      </c>
      <c r="AG41" t="s">
        <v>2</v>
      </c>
    </row>
    <row r="42" spans="1:35" x14ac:dyDescent="0.15">
      <c r="A42" t="s">
        <v>0</v>
      </c>
      <c r="B42" s="1">
        <f>AVERAGE(B37)</f>
        <v>3</v>
      </c>
      <c r="C42" s="1">
        <f>AVERAGE(C37:C41)</f>
        <v>3.2</v>
      </c>
      <c r="D42" s="1">
        <f>AVERAGE(B37:C41)</f>
        <v>3.1666666666666665</v>
      </c>
      <c r="E42" s="1">
        <f>DEVSQ(B42:C42)</f>
        <v>2.0000000000000035E-2</v>
      </c>
      <c r="H42" t="s">
        <v>0</v>
      </c>
      <c r="I42" s="1">
        <f>AVERAGE(I37:I38)</f>
        <v>2.5</v>
      </c>
      <c r="J42" s="1">
        <f>AVERAGE(J37:J41)</f>
        <v>3.2</v>
      </c>
      <c r="K42" s="1">
        <f>AVERAGE(I37:J41)</f>
        <v>3</v>
      </c>
      <c r="L42" s="1">
        <f>DEVSQ(I42:J42)</f>
        <v>0.24500000000000013</v>
      </c>
      <c r="O42" t="s">
        <v>0</v>
      </c>
      <c r="P42" s="1">
        <f>AVERAGE(P37:P39)</f>
        <v>3.3333333333333335</v>
      </c>
      <c r="Q42" s="1">
        <f>AVERAGE(Q37:Q41)</f>
        <v>3.2</v>
      </c>
      <c r="R42" s="1">
        <f>AVERAGE(P37:Q41)</f>
        <v>3.25</v>
      </c>
      <c r="S42" s="1">
        <f>DEVSQ(P42:Q42)</f>
        <v>8.8888888888888854E-3</v>
      </c>
      <c r="V42" t="s">
        <v>0</v>
      </c>
      <c r="W42" s="1">
        <f>AVERAGE(W37:W40)</f>
        <v>3.5</v>
      </c>
      <c r="X42" s="1">
        <f>AVERAGE(X37:X41)</f>
        <v>3.2</v>
      </c>
      <c r="Y42" s="1">
        <f>AVERAGE(W37:X41)</f>
        <v>3.3333333333333335</v>
      </c>
      <c r="Z42" s="1">
        <f>DEVSQ(W42:X42)</f>
        <v>4.499999999999995E-2</v>
      </c>
      <c r="AC42" t="s">
        <v>0</v>
      </c>
      <c r="AD42" s="1">
        <f>AVERAGE(AD37:AD41)</f>
        <v>3</v>
      </c>
      <c r="AE42" s="1">
        <f>AVERAGE(AE37:AE41)</f>
        <v>3.8</v>
      </c>
      <c r="AF42" s="1">
        <f>AVERAGE(AD37:AE41)</f>
        <v>3.4</v>
      </c>
      <c r="AG42" s="1">
        <f>DEVSQ(AD42:AE42)</f>
        <v>0.31999999999999984</v>
      </c>
    </row>
    <row r="43" spans="1:35" x14ac:dyDescent="0.15">
      <c r="A43" t="s">
        <v>1</v>
      </c>
      <c r="B43" s="1">
        <f>DEVSQ(B37)</f>
        <v>0</v>
      </c>
      <c r="C43" s="1">
        <f>DEVSQ(C37:C41)</f>
        <v>78.800000000000011</v>
      </c>
      <c r="D43" s="1">
        <f>DEVSQ(B37:C41)</f>
        <v>78.833333333333329</v>
      </c>
      <c r="F43" s="2"/>
      <c r="H43" t="s">
        <v>1</v>
      </c>
      <c r="I43" s="1">
        <f>DEVSQ(I37:I38)</f>
        <v>0.5</v>
      </c>
      <c r="J43" s="1">
        <f>DEVSQ(J37:J41)</f>
        <v>78.800000000000011</v>
      </c>
      <c r="K43" s="1">
        <f>DEVSQ(I37:J41)</f>
        <v>80</v>
      </c>
      <c r="L43" s="1"/>
      <c r="M43" s="2"/>
      <c r="O43" t="s">
        <v>1</v>
      </c>
      <c r="P43" s="1">
        <f>DEVSQ(P37:P39)</f>
        <v>4.6666666666666661</v>
      </c>
      <c r="Q43" s="1">
        <f>DEVSQ(Q37:Q41)</f>
        <v>78.800000000000011</v>
      </c>
      <c r="R43" s="1">
        <f>DEVSQ(P37:Q41)</f>
        <v>83.5</v>
      </c>
      <c r="S43" s="1"/>
      <c r="T43" s="2"/>
      <c r="V43" t="s">
        <v>1</v>
      </c>
      <c r="W43" s="1">
        <f>DEVSQ(W37:W40)</f>
        <v>5</v>
      </c>
      <c r="X43" s="1">
        <f>DEVSQ(X37:X41)</f>
        <v>78.800000000000011</v>
      </c>
      <c r="Y43" s="1">
        <f>DEVSQ(W37:X41)</f>
        <v>84</v>
      </c>
      <c r="Z43" s="1"/>
      <c r="AA43" s="2"/>
      <c r="AC43" t="s">
        <v>1</v>
      </c>
      <c r="AD43" s="1">
        <f>DEVSQ(AD37:AD41)</f>
        <v>10</v>
      </c>
      <c r="AE43" s="1">
        <f>DEVSQ(AE37:AE41)</f>
        <v>30.8</v>
      </c>
      <c r="AF43" s="1">
        <f>DEVSQ(AD37:AE41)</f>
        <v>42.4</v>
      </c>
    </row>
    <row r="44" spans="1:35" x14ac:dyDescent="0.15">
      <c r="D44" t="s">
        <v>6</v>
      </c>
      <c r="I44" s="1"/>
      <c r="J44" s="1"/>
      <c r="K44" t="s">
        <v>6</v>
      </c>
      <c r="L44" s="1"/>
      <c r="P44" s="1"/>
      <c r="Q44" s="1"/>
      <c r="R44" t="s">
        <v>6</v>
      </c>
      <c r="S44" s="1"/>
      <c r="W44" s="1"/>
      <c r="X44" s="1"/>
      <c r="Y44" t="s">
        <v>6</v>
      </c>
      <c r="Z44" s="1"/>
      <c r="AD44" s="1"/>
      <c r="AE44" s="1"/>
      <c r="AF44" t="s">
        <v>6</v>
      </c>
    </row>
    <row r="45" spans="1:35" x14ac:dyDescent="0.15">
      <c r="B45" s="1" t="s">
        <v>7</v>
      </c>
      <c r="D45" s="1" t="s">
        <v>8</v>
      </c>
      <c r="F45" t="s">
        <v>9</v>
      </c>
      <c r="I45" s="1" t="s">
        <v>7</v>
      </c>
      <c r="J45" s="1"/>
      <c r="K45" s="1" t="s">
        <v>8</v>
      </c>
      <c r="L45" s="1"/>
      <c r="M45" t="s">
        <v>9</v>
      </c>
      <c r="P45" s="1" t="s">
        <v>7</v>
      </c>
      <c r="Q45" s="1"/>
      <c r="R45" s="1" t="s">
        <v>8</v>
      </c>
      <c r="S45" s="1"/>
      <c r="T45" t="s">
        <v>9</v>
      </c>
      <c r="W45" s="1" t="s">
        <v>7</v>
      </c>
      <c r="X45" s="1"/>
      <c r="Y45" s="1" t="s">
        <v>8</v>
      </c>
      <c r="Z45" s="1"/>
      <c r="AA45" t="s">
        <v>9</v>
      </c>
      <c r="AD45" s="1" t="s">
        <v>7</v>
      </c>
      <c r="AE45" s="1"/>
      <c r="AF45" s="1" t="s">
        <v>8</v>
      </c>
      <c r="AH45" t="s">
        <v>9</v>
      </c>
    </row>
    <row r="46" spans="1:35" x14ac:dyDescent="0.15">
      <c r="B46" s="1">
        <f>B43+C43</f>
        <v>78.800000000000011</v>
      </c>
      <c r="D46" s="1">
        <f>D43-B46</f>
        <v>3.3333333333317228E-2</v>
      </c>
      <c r="F46">
        <f>D46/E42</f>
        <v>1.6666666666658585</v>
      </c>
      <c r="I46" s="1">
        <f>I43+J43</f>
        <v>79.300000000000011</v>
      </c>
      <c r="J46" s="1"/>
      <c r="K46" s="1">
        <f>K43-I46</f>
        <v>0.69999999999998863</v>
      </c>
      <c r="L46" s="1"/>
      <c r="M46">
        <f>K46/L42</f>
        <v>2.8571428571428092</v>
      </c>
      <c r="P46" s="1">
        <f>P43+Q43</f>
        <v>83.466666666666683</v>
      </c>
      <c r="Q46" s="1"/>
      <c r="R46" s="1">
        <f>R43-P46</f>
        <v>3.3333333333317228E-2</v>
      </c>
      <c r="S46" s="1"/>
      <c r="T46">
        <f>R46/S42</f>
        <v>3.7499999999981894</v>
      </c>
      <c r="W46" s="1">
        <f>W43+X43</f>
        <v>83.800000000000011</v>
      </c>
      <c r="X46" s="1"/>
      <c r="Y46" s="1">
        <f>Y43-W46</f>
        <v>0.19999999999998863</v>
      </c>
      <c r="Z46" s="1"/>
      <c r="AA46">
        <f>Y46/Z42</f>
        <v>4.4444444444441968</v>
      </c>
      <c r="AD46" s="1">
        <f>AD43+AE43</f>
        <v>40.799999999999997</v>
      </c>
      <c r="AE46" s="1"/>
      <c r="AF46" s="1">
        <f>AF43-AD46</f>
        <v>1.6000000000000014</v>
      </c>
      <c r="AH46">
        <f>AF46/AG42</f>
        <v>5.0000000000000071</v>
      </c>
      <c r="AI46" t="s">
        <v>10</v>
      </c>
    </row>
    <row r="47" spans="1:35" x14ac:dyDescent="0.15">
      <c r="F47" s="11" t="s">
        <v>14</v>
      </c>
      <c r="I47" s="1"/>
      <c r="J47" s="1"/>
      <c r="K47" s="1"/>
      <c r="L47" s="1"/>
      <c r="M47" s="11" t="s">
        <v>15</v>
      </c>
      <c r="P47" s="1"/>
      <c r="Q47" s="1"/>
      <c r="R47" s="1"/>
      <c r="S47" s="1"/>
      <c r="T47" s="11" t="s">
        <v>21</v>
      </c>
      <c r="W47" s="1"/>
      <c r="X47" s="1"/>
      <c r="Y47" s="1"/>
      <c r="Z47" s="1"/>
      <c r="AA47" s="11" t="s">
        <v>22</v>
      </c>
      <c r="AD47" s="1"/>
      <c r="AE47" s="1"/>
      <c r="AH47" s="11" t="s">
        <v>24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2013-12-10T09:37:30Z</dcterms:created>
  <dcterms:modified xsi:type="dcterms:W3CDTF">2013-12-10T14:59:12Z</dcterms:modified>
</cp:coreProperties>
</file>